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1249540\Desktop\Documentos da SETOP - Alexandre\EMENDAS 2019\Pouso Alto\Revisão em 10-04-2019\"/>
    </mc:Choice>
  </mc:AlternateContent>
  <bookViews>
    <workbookView xWindow="0" yWindow="0" windowWidth="21600" windowHeight="9600"/>
  </bookViews>
  <sheets>
    <sheet name="Planilha Orçamentári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" l="1"/>
  <c r="I20" i="1"/>
  <c r="I15" i="1" l="1"/>
  <c r="I10" i="1"/>
  <c r="I11" i="1" s="1"/>
</calcChain>
</file>

<file path=xl/sharedStrings.xml><?xml version="1.0" encoding="utf-8"?>
<sst xmlns="http://schemas.openxmlformats.org/spreadsheetml/2006/main" count="88" uniqueCount="77">
  <si>
    <t>PREFEITURA MUNICIPAL DE POUSO ALTO
   CNPJ: 18.667.212/0001-92
                  Praça José Capistrano de Paiva, 69 – Telefax: (35) 3364-1206
               CEP: 37468-000 - Pouso Alto – Minas Gerais</t>
  </si>
  <si>
    <t>PLANILHA ORÇAMENTÁRIA DE CUSTOS</t>
  </si>
  <si>
    <t xml:space="preserve">PREFEITURA: </t>
  </si>
  <si>
    <t>Pouso Alto-MG.</t>
  </si>
  <si>
    <r>
      <t>FOLHA Nº:</t>
    </r>
    <r>
      <rPr>
        <sz val="10"/>
        <color indexed="8"/>
        <rFont val="Calibri"/>
        <family val="2"/>
      </rPr>
      <t xml:space="preserve"> 01/01.</t>
    </r>
  </si>
  <si>
    <t xml:space="preserve">OBRA: </t>
  </si>
  <si>
    <t xml:space="preserve">DATA: </t>
  </si>
  <si>
    <t xml:space="preserve">LOCAL: </t>
  </si>
  <si>
    <t>Trecho da Estrada do Coura.</t>
  </si>
  <si>
    <t xml:space="preserve">FORMA DE EXECUÇÃO: </t>
  </si>
  <si>
    <r>
      <t xml:space="preserve">REGIÃO/MÊS DE REFERÊNCIA: </t>
    </r>
    <r>
      <rPr>
        <sz val="10"/>
        <color indexed="10"/>
        <rFont val="Calibri"/>
        <family val="2"/>
      </rPr>
      <t/>
    </r>
  </si>
  <si>
    <t>(    )</t>
  </si>
  <si>
    <t>DIRETA</t>
  </si>
  <si>
    <t>(  x  )</t>
  </si>
  <si>
    <t>INDIRETA</t>
  </si>
  <si>
    <t xml:space="preserve">PRAZO DE EXECUÇÃO: </t>
  </si>
  <si>
    <t>02 Meses.</t>
  </si>
  <si>
    <r>
      <rPr>
        <b/>
        <sz val="10"/>
        <color indexed="8"/>
        <rFont val="Calibri"/>
        <family val="2"/>
      </rPr>
      <t>ISS:3</t>
    </r>
    <r>
      <rPr>
        <sz val="10"/>
        <color indexed="8"/>
        <rFont val="Calibri"/>
        <family val="2"/>
      </rPr>
      <t>%</t>
    </r>
  </si>
  <si>
    <t>BDI</t>
  </si>
  <si>
    <t>ITEM</t>
  </si>
  <si>
    <t>CÓDIGO DEER/MG</t>
  </si>
  <si>
    <t>CÓDIGO SETOP</t>
  </si>
  <si>
    <t>DESCRIÇÃO</t>
  </si>
  <si>
    <t>UNIDADE</t>
  </si>
  <si>
    <t>QUANT</t>
  </si>
  <si>
    <t>PREÇO UNITÁRIO S/ BDI R$</t>
  </si>
  <si>
    <t>PREÇO UNITÁRIO C/ BDI R$</t>
  </si>
  <si>
    <t>PREÇO TOTAL</t>
  </si>
  <si>
    <t>1.0</t>
  </si>
  <si>
    <t>IIO-001</t>
  </si>
  <si>
    <t xml:space="preserve">INSTALAÇÕES INICIAIS DA OBRA </t>
  </si>
  <si>
    <t>1.1</t>
  </si>
  <si>
    <t>ED-50152</t>
  </si>
  <si>
    <t>IIO-PLA-005</t>
  </si>
  <si>
    <t xml:space="preserve">FORNECIMENTO E COLOCAÇÃO DE PLACA DE OBRA EM CHAPA
GALVANIZADA (3,00 X 1,5 0 M) - EM CHAPA GALVANIZADA 0,26
AFIXADAS COM REBITES 540 E PARAFUSOS 3/8, EM ESTRUTURA
METÁLICA VIGA U 2" ENRIJECIDA COM METALON 20 X 20, SUPORTE
EM EUCALIPTO AUTOCLAVADO PINTADAS
</t>
  </si>
  <si>
    <t>U</t>
  </si>
  <si>
    <t>SUBTOTAL</t>
  </si>
  <si>
    <t>2.0</t>
  </si>
  <si>
    <t>OBR-001</t>
  </si>
  <si>
    <t>2.1</t>
  </si>
  <si>
    <t>RO-41081</t>
  </si>
  <si>
    <t>OBR-VIA-125</t>
  </si>
  <si>
    <t>REGULARIZAÇÃO DO SUB-LEITO (PROCTOR NORMAL)</t>
  </si>
  <si>
    <t>M²</t>
  </si>
  <si>
    <t>2.2</t>
  </si>
  <si>
    <t>ED-50418</t>
  </si>
  <si>
    <t>OBR-VIA-217</t>
  </si>
  <si>
    <t>PISO DE CONCRETO PRÉ-MOLDADO INTERTRAVADO E = 8 CM - FCK = 35 MPA, INCLUINDO FORNECIMENTO E TRANSPORTE DE TODOS OS MATERIAIS, COLCHÃO DE ASSENTAMENTO E = 6 CM</t>
  </si>
  <si>
    <t>3.0</t>
  </si>
  <si>
    <t>URB-001</t>
  </si>
  <si>
    <t>URBANIZAÇÃO E OBRAS COMPLEMENTARES</t>
  </si>
  <si>
    <t>3.1</t>
  </si>
  <si>
    <t>ED-51139</t>
  </si>
  <si>
    <t>URB-MFC-005</t>
  </si>
  <si>
    <t>MEIO-FIO DE CONCRETO PRÉ-MOLDADO TIPO A - (12 X 16,7 X 35)
CM, INCLUSIVE ESCAVAÇÃO E REATERRO</t>
  </si>
  <si>
    <t>M</t>
  </si>
  <si>
    <t>3.2</t>
  </si>
  <si>
    <t>MEIO-FIO DE CONCRETO PRÉ-MOLDADO TIPO A - (12 X 16,7 X 35)
CM, INCLUSIVE ESCAVAÇÃO E REATERRO(Travamento)</t>
  </si>
  <si>
    <t>ED-48661</t>
  </si>
  <si>
    <t>DRE-SAR-005</t>
  </si>
  <si>
    <t>SARJETA TIPO 1 - 50 X 5 CM, I = 3 %, PADRÃO DEER-MG</t>
  </si>
  <si>
    <t>TOTAL GERAL DA OBRA</t>
  </si>
  <si>
    <t>Ricardo Augusto Pinto Costa - Engenheiro Civil de Pouso Alto-MG</t>
  </si>
  <si>
    <t>CREA</t>
  </si>
  <si>
    <t>Juliano Claudio da Silva - Prefeito de Pouso Alto-MG</t>
  </si>
  <si>
    <t>Planilha de Preço SETOP de região Sul - Outubro de 2018 -  sem desoneração.</t>
  </si>
  <si>
    <t xml:space="preserve"> Piso de Concreto Pré-Moldado Intertravado.</t>
  </si>
  <si>
    <t>4.0</t>
  </si>
  <si>
    <t>DRE-001</t>
  </si>
  <si>
    <t>DRENAGEM</t>
  </si>
  <si>
    <t>4.2</t>
  </si>
  <si>
    <t>3.3</t>
  </si>
  <si>
    <t>EXECUÇÃO E MANUTENÇÃO DE CANALETA NATURAL DE 30,00CM DE LARGURA, NOS 2,00 LADOS DA VIA APÓS O TÉRMINO DO CALÇAMENTO Á EXECUTAR ATÉ AS VAZANTES EXISTENTES</t>
  </si>
  <si>
    <t>EXECUÇÃO E MAUTENÇÃO DE VAZANTE EM TERRENO NATURAL, INCLUSIVE ESCAVAÇÃO, REATERRO E BOTA FORA. (ALA DE DISSIPAÇÃO).</t>
  </si>
  <si>
    <t xml:space="preserve">sob responsabilidade do Município </t>
  </si>
  <si>
    <t>OBRAS VIÁRIAS</t>
  </si>
  <si>
    <t>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</si>
</sst>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R$ &quot;* #,##0.00_);_(&quot;R$ &quot;* \(#,##0.00\);_(&quot;R$ &quot;* \-??_);_(@_)"/>
    <numFmt numFmtId="165" formatCode="_-&quot;R$ &quot;* #,##0.00_-;&quot;-R$ &quot;* #,##0.00_-;_-&quot;R$ &quot;* \-??_-;_-@_-"/>
  </numFmts>
  <fonts count="16" x14ac:knownFonts="1">
    <font>
      <sz val="10"/>
      <name val="Arial"/>
      <family val="2"/>
    </font>
    <font>
      <sz val="10"/>
      <color indexed="8"/>
      <name val="Arial"/>
      <family val="2"/>
      <charset val="1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0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8"/>
      <name val="Arial"/>
      <family val="2"/>
    </font>
    <font>
      <sz val="12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ill="0" applyBorder="0" applyAlignment="0" applyProtection="0"/>
    <xf numFmtId="9" fontId="3" fillId="0" borderId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164" fontId="11" fillId="2" borderId="1" xfId="1" applyFont="1" applyFill="1" applyBorder="1" applyAlignment="1" applyProtection="1">
      <alignment vertical="center" wrapText="1"/>
    </xf>
    <xf numFmtId="4" fontId="11" fillId="2" borderId="1" xfId="1" applyNumberFormat="1" applyFont="1" applyFill="1" applyBorder="1" applyAlignment="1" applyProtection="1">
      <alignment horizontal="center" vertical="center" wrapText="1"/>
    </xf>
    <xf numFmtId="4" fontId="10" fillId="2" borderId="1" xfId="1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1" fillId="0" borderId="0" xfId="0" applyFont="1"/>
    <xf numFmtId="49" fontId="12" fillId="2" borderId="2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vertical="center" wrapText="1"/>
    </xf>
    <xf numFmtId="4" fontId="10" fillId="2" borderId="3" xfId="1" applyNumberFormat="1" applyFont="1" applyFill="1" applyBorder="1" applyAlignment="1" applyProtection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right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" fontId="13" fillId="0" borderId="7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1" fillId="0" borderId="6" xfId="0" applyFont="1" applyBorder="1"/>
    <xf numFmtId="0" fontId="11" fillId="0" borderId="0" xfId="0" applyFont="1" applyBorder="1"/>
    <xf numFmtId="0" fontId="11" fillId="0" borderId="7" xfId="0" applyFont="1" applyBorder="1"/>
    <xf numFmtId="0" fontId="11" fillId="0" borderId="8" xfId="0" applyFont="1" applyBorder="1" applyAlignment="1">
      <alignment vertical="center"/>
    </xf>
    <xf numFmtId="0" fontId="1" fillId="0" borderId="9" xfId="0" applyFont="1" applyBorder="1"/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6" fillId="3" borderId="4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justify" wrapText="1"/>
    </xf>
    <xf numFmtId="2" fontId="10" fillId="0" borderId="1" xfId="0" applyNumberFormat="1" applyFont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 applyProtection="1">
      <alignment horizontal="center" vertical="center" wrapText="1"/>
    </xf>
    <xf numFmtId="4" fontId="10" fillId="0" borderId="1" xfId="1" applyNumberFormat="1" applyFont="1" applyFill="1" applyBorder="1" applyAlignment="1" applyProtection="1">
      <alignment horizontal="center" vertical="center" wrapText="1"/>
    </xf>
    <xf numFmtId="4" fontId="10" fillId="0" borderId="3" xfId="1" applyNumberFormat="1" applyFont="1" applyFill="1" applyBorder="1" applyAlignment="1" applyProtection="1">
      <alignment horizontal="center" vertical="center" wrapText="1"/>
    </xf>
    <xf numFmtId="4" fontId="9" fillId="4" borderId="3" xfId="1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10" fontId="10" fillId="3" borderId="3" xfId="2" applyNumberFormat="1" applyFont="1" applyFill="1" applyBorder="1" applyAlignment="1" applyProtection="1">
      <alignment horizontal="center" vertical="center" wrapText="1"/>
    </xf>
    <xf numFmtId="4" fontId="9" fillId="3" borderId="12" xfId="0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9" fontId="12" fillId="2" borderId="31" xfId="0" applyNumberFormat="1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left" vertical="center" wrapText="1"/>
    </xf>
    <xf numFmtId="2" fontId="10" fillId="2" borderId="31" xfId="0" applyNumberFormat="1" applyFont="1" applyFill="1" applyBorder="1" applyAlignment="1">
      <alignment horizontal="center" vertical="center" wrapText="1"/>
    </xf>
    <xf numFmtId="4" fontId="10" fillId="2" borderId="31" xfId="0" applyNumberFormat="1" applyFont="1" applyFill="1" applyBorder="1" applyAlignment="1">
      <alignment horizontal="center" vertical="center" wrapText="1"/>
    </xf>
    <xf numFmtId="4" fontId="11" fillId="2" borderId="31" xfId="0" applyNumberFormat="1" applyFont="1" applyFill="1" applyBorder="1" applyAlignment="1">
      <alignment horizontal="center" vertical="center" wrapText="1"/>
    </xf>
    <xf numFmtId="164" fontId="11" fillId="2" borderId="31" xfId="1" applyFont="1" applyFill="1" applyBorder="1" applyAlignment="1" applyProtection="1">
      <alignment vertical="center" wrapText="1"/>
    </xf>
    <xf numFmtId="0" fontId="10" fillId="0" borderId="0" xfId="0" applyFont="1" applyBorder="1" applyAlignment="1">
      <alignment horizontal="left" vertical="center" wrapText="1"/>
    </xf>
    <xf numFmtId="49" fontId="12" fillId="2" borderId="32" xfId="0" applyNumberFormat="1" applyFont="1" applyFill="1" applyBorder="1" applyAlignment="1">
      <alignment horizontal="center" vertical="center" wrapText="1"/>
    </xf>
    <xf numFmtId="165" fontId="11" fillId="2" borderId="33" xfId="0" applyNumberFormat="1" applyFont="1" applyFill="1" applyBorder="1" applyAlignment="1">
      <alignment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right" vertical="center" wrapText="1"/>
    </xf>
    <xf numFmtId="0" fontId="12" fillId="0" borderId="20" xfId="0" applyFont="1" applyBorder="1" applyAlignment="1">
      <alignment horizontal="right" vertical="center" wrapText="1"/>
    </xf>
    <xf numFmtId="0" fontId="12" fillId="0" borderId="21" xfId="0" applyFont="1" applyBorder="1" applyAlignment="1">
      <alignment horizontal="right" vertical="center" wrapText="1"/>
    </xf>
    <xf numFmtId="4" fontId="10" fillId="0" borderId="5" xfId="1" applyNumberFormat="1" applyFont="1" applyFill="1" applyBorder="1" applyAlignment="1" applyProtection="1">
      <alignment horizontal="center" vertical="center" wrapText="1"/>
    </xf>
    <xf numFmtId="4" fontId="10" fillId="0" borderId="14" xfId="1" applyNumberFormat="1" applyFont="1" applyFill="1" applyBorder="1" applyAlignment="1" applyProtection="1">
      <alignment horizontal="center" vertical="center" wrapText="1"/>
    </xf>
    <xf numFmtId="4" fontId="10" fillId="0" borderId="15" xfId="1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1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4" fontId="11" fillId="3" borderId="14" xfId="0" applyNumberFormat="1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11" fillId="3" borderId="27" xfId="0" applyFont="1" applyFill="1" applyBorder="1" applyAlignment="1">
      <alignment horizontal="left" vertical="center" wrapText="1"/>
    </xf>
    <xf numFmtId="0" fontId="11" fillId="3" borderId="28" xfId="0" applyFont="1" applyFill="1" applyBorder="1" applyAlignment="1">
      <alignment horizontal="left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showZeros="0" tabSelected="1" topLeftCell="A2" zoomScale="110" zoomScaleNormal="110" zoomScaleSheetLayoutView="80" workbookViewId="0">
      <selection activeCell="D19" sqref="D19"/>
    </sheetView>
  </sheetViews>
  <sheetFormatPr defaultRowHeight="12.75" outlineLevelRow="1" x14ac:dyDescent="0.2"/>
  <cols>
    <col min="1" max="1" width="7" style="1" customWidth="1"/>
    <col min="2" max="2" width="12.85546875" style="1" customWidth="1"/>
    <col min="3" max="3" width="13.28515625" style="2" customWidth="1"/>
    <col min="4" max="4" width="72" style="2" customWidth="1"/>
    <col min="5" max="5" width="9.140625" style="2"/>
    <col min="6" max="6" width="10.7109375" style="2" customWidth="1"/>
    <col min="7" max="7" width="11.140625" style="2" customWidth="1"/>
    <col min="8" max="8" width="10.42578125" style="2" customWidth="1"/>
    <col min="9" max="9" width="12.28515625" style="2" customWidth="1"/>
    <col min="10" max="10" width="10.28515625" style="2" bestFit="1" customWidth="1"/>
    <col min="11" max="16384" width="9.140625" style="2"/>
  </cols>
  <sheetData>
    <row r="1" spans="1:9" ht="68.25" customHeight="1" thickBot="1" x14ac:dyDescent="0.25">
      <c r="A1" s="100" t="s">
        <v>0</v>
      </c>
      <c r="B1" s="101"/>
      <c r="C1" s="101"/>
      <c r="D1" s="101"/>
      <c r="E1" s="101"/>
      <c r="F1" s="101"/>
      <c r="G1" s="101"/>
      <c r="H1" s="101"/>
      <c r="I1" s="102"/>
    </row>
    <row r="2" spans="1:9" ht="15.95" customHeight="1" thickBot="1" x14ac:dyDescent="0.25">
      <c r="A2" s="115" t="s">
        <v>1</v>
      </c>
      <c r="B2" s="116"/>
      <c r="C2" s="117"/>
      <c r="D2" s="117"/>
      <c r="E2" s="117"/>
      <c r="F2" s="117"/>
      <c r="G2" s="117"/>
      <c r="H2" s="117"/>
      <c r="I2" s="118"/>
    </row>
    <row r="3" spans="1:9" ht="15.95" customHeight="1" x14ac:dyDescent="0.2">
      <c r="A3" s="120" t="s">
        <v>2</v>
      </c>
      <c r="B3" s="121"/>
      <c r="C3" s="122" t="s">
        <v>3</v>
      </c>
      <c r="D3" s="122"/>
      <c r="E3" s="122"/>
      <c r="F3" s="123"/>
      <c r="G3" s="108" t="s">
        <v>4</v>
      </c>
      <c r="H3" s="108"/>
      <c r="I3" s="119"/>
    </row>
    <row r="4" spans="1:9" ht="15.95" customHeight="1" x14ac:dyDescent="0.2">
      <c r="A4" s="80" t="s">
        <v>5</v>
      </c>
      <c r="B4" s="81"/>
      <c r="C4" s="103" t="s">
        <v>66</v>
      </c>
      <c r="D4" s="104"/>
      <c r="E4" s="104"/>
      <c r="F4" s="105"/>
      <c r="G4" s="22" t="s">
        <v>6</v>
      </c>
      <c r="H4" s="109">
        <v>43565</v>
      </c>
      <c r="I4" s="110"/>
    </row>
    <row r="5" spans="1:9" ht="15.95" customHeight="1" x14ac:dyDescent="0.2">
      <c r="A5" s="80" t="s">
        <v>7</v>
      </c>
      <c r="B5" s="81"/>
      <c r="C5" s="103" t="s">
        <v>8</v>
      </c>
      <c r="D5" s="103"/>
      <c r="E5" s="114"/>
      <c r="F5" s="106" t="s">
        <v>9</v>
      </c>
      <c r="G5" s="106"/>
      <c r="H5" s="106"/>
      <c r="I5" s="107"/>
    </row>
    <row r="6" spans="1:9" ht="15.95" customHeight="1" x14ac:dyDescent="0.2">
      <c r="A6" s="80" t="s">
        <v>10</v>
      </c>
      <c r="B6" s="81"/>
      <c r="C6" s="81"/>
      <c r="D6" s="103" t="s">
        <v>65</v>
      </c>
      <c r="E6" s="114"/>
      <c r="F6" s="106" t="s">
        <v>11</v>
      </c>
      <c r="G6" s="108" t="s">
        <v>12</v>
      </c>
      <c r="H6" s="26" t="s">
        <v>13</v>
      </c>
      <c r="I6" s="66" t="s">
        <v>14</v>
      </c>
    </row>
    <row r="7" spans="1:9" ht="15.95" customHeight="1" x14ac:dyDescent="0.2">
      <c r="A7" s="112" t="s">
        <v>15</v>
      </c>
      <c r="B7" s="113"/>
      <c r="C7" s="111" t="s">
        <v>16</v>
      </c>
      <c r="D7" s="111"/>
      <c r="E7" s="42" t="s">
        <v>17</v>
      </c>
      <c r="F7" s="106"/>
      <c r="G7" s="108"/>
      <c r="H7" s="64" t="s">
        <v>18</v>
      </c>
      <c r="I7" s="61">
        <v>0.22919999999999999</v>
      </c>
    </row>
    <row r="8" spans="1:9" ht="38.25" x14ac:dyDescent="0.2">
      <c r="A8" s="24" t="s">
        <v>19</v>
      </c>
      <c r="B8" s="25" t="s">
        <v>20</v>
      </c>
      <c r="C8" s="64" t="s">
        <v>21</v>
      </c>
      <c r="D8" s="64" t="s">
        <v>22</v>
      </c>
      <c r="E8" s="64" t="s">
        <v>23</v>
      </c>
      <c r="F8" s="64" t="s">
        <v>24</v>
      </c>
      <c r="G8" s="64" t="s">
        <v>25</v>
      </c>
      <c r="H8" s="64" t="s">
        <v>26</v>
      </c>
      <c r="I8" s="65" t="s">
        <v>27</v>
      </c>
    </row>
    <row r="9" spans="1:9" ht="15.95" customHeight="1" x14ac:dyDescent="0.2">
      <c r="A9" s="18" t="s">
        <v>28</v>
      </c>
      <c r="B9" s="21"/>
      <c r="C9" s="3" t="s">
        <v>29</v>
      </c>
      <c r="D9" s="4" t="s">
        <v>30</v>
      </c>
      <c r="E9" s="5"/>
      <c r="F9" s="6"/>
      <c r="G9" s="7"/>
      <c r="H9" s="8"/>
      <c r="I9" s="19"/>
    </row>
    <row r="10" spans="1:9" ht="76.5" x14ac:dyDescent="0.2">
      <c r="A10" s="43" t="s">
        <v>31</v>
      </c>
      <c r="B10" s="44" t="s">
        <v>32</v>
      </c>
      <c r="C10" s="45" t="s">
        <v>33</v>
      </c>
      <c r="D10" s="46" t="s">
        <v>34</v>
      </c>
      <c r="E10" s="47" t="s">
        <v>35</v>
      </c>
      <c r="F10" s="48">
        <v>1</v>
      </c>
      <c r="G10" s="48">
        <v>1103.24</v>
      </c>
      <c r="H10" s="50">
        <v>1356.1</v>
      </c>
      <c r="I10" s="51">
        <f>F10*H10</f>
        <v>1356.1</v>
      </c>
    </row>
    <row r="11" spans="1:9" ht="15.95" customHeight="1" x14ac:dyDescent="0.2">
      <c r="A11" s="82" t="s">
        <v>36</v>
      </c>
      <c r="B11" s="83"/>
      <c r="C11" s="84"/>
      <c r="D11" s="84"/>
      <c r="E11" s="84"/>
      <c r="F11" s="84"/>
      <c r="G11" s="84"/>
      <c r="H11" s="84"/>
      <c r="I11" s="52">
        <f>I10</f>
        <v>1356.1</v>
      </c>
    </row>
    <row r="12" spans="1:9" ht="15.95" customHeight="1" x14ac:dyDescent="0.2">
      <c r="A12" s="18" t="s">
        <v>37</v>
      </c>
      <c r="B12" s="21"/>
      <c r="C12" s="3" t="s">
        <v>38</v>
      </c>
      <c r="D12" s="4" t="s">
        <v>75</v>
      </c>
      <c r="E12" s="5"/>
      <c r="F12" s="6"/>
      <c r="G12" s="9"/>
      <c r="H12" s="10"/>
      <c r="I12" s="20"/>
    </row>
    <row r="13" spans="1:9" ht="15.95" customHeight="1" x14ac:dyDescent="0.2">
      <c r="A13" s="43" t="s">
        <v>39</v>
      </c>
      <c r="B13" s="44" t="s">
        <v>40</v>
      </c>
      <c r="C13" s="53" t="s">
        <v>41</v>
      </c>
      <c r="D13" s="54" t="s">
        <v>42</v>
      </c>
      <c r="E13" s="55" t="s">
        <v>43</v>
      </c>
      <c r="F13" s="48">
        <v>1400</v>
      </c>
      <c r="G13" s="88" t="s">
        <v>74</v>
      </c>
      <c r="H13" s="89"/>
      <c r="I13" s="90"/>
    </row>
    <row r="14" spans="1:9" ht="44.25" customHeight="1" x14ac:dyDescent="0.2">
      <c r="A14" s="43" t="s">
        <v>44</v>
      </c>
      <c r="B14" s="60" t="s">
        <v>45</v>
      </c>
      <c r="C14" s="60" t="s">
        <v>46</v>
      </c>
      <c r="D14" s="77" t="s">
        <v>47</v>
      </c>
      <c r="E14" s="55" t="s">
        <v>43</v>
      </c>
      <c r="F14" s="48">
        <v>1200</v>
      </c>
      <c r="G14" s="49">
        <v>59.31</v>
      </c>
      <c r="H14" s="50">
        <v>72.900000000000006</v>
      </c>
      <c r="I14" s="51">
        <v>87480</v>
      </c>
    </row>
    <row r="15" spans="1:9" s="23" customFormat="1" ht="15.95" customHeight="1" x14ac:dyDescent="0.2">
      <c r="A15" s="82" t="s">
        <v>36</v>
      </c>
      <c r="B15" s="83"/>
      <c r="C15" s="84"/>
      <c r="D15" s="84"/>
      <c r="E15" s="84"/>
      <c r="F15" s="84"/>
      <c r="G15" s="84"/>
      <c r="H15" s="84"/>
      <c r="I15" s="52">
        <f>I14</f>
        <v>87480</v>
      </c>
    </row>
    <row r="16" spans="1:9" s="23" customFormat="1" ht="15.95" customHeight="1" x14ac:dyDescent="0.2">
      <c r="A16" s="18" t="s">
        <v>48</v>
      </c>
      <c r="B16" s="21"/>
      <c r="C16" s="3" t="s">
        <v>49</v>
      </c>
      <c r="D16" s="4" t="s">
        <v>50</v>
      </c>
      <c r="E16" s="11"/>
      <c r="F16" s="6"/>
      <c r="G16" s="10"/>
      <c r="H16" s="9"/>
      <c r="I16" s="20"/>
    </row>
    <row r="17" spans="1:10" ht="30" customHeight="1" x14ac:dyDescent="0.2">
      <c r="A17" s="43" t="s">
        <v>51</v>
      </c>
      <c r="B17" s="56" t="s">
        <v>52</v>
      </c>
      <c r="C17" s="57" t="s">
        <v>53</v>
      </c>
      <c r="D17" s="59" t="s">
        <v>54</v>
      </c>
      <c r="E17" s="57" t="s">
        <v>55</v>
      </c>
      <c r="F17" s="48">
        <v>400</v>
      </c>
      <c r="G17" s="49">
        <v>42.43</v>
      </c>
      <c r="H17" s="50">
        <v>52.15</v>
      </c>
      <c r="I17" s="51">
        <v>20860</v>
      </c>
    </row>
    <row r="18" spans="1:10" ht="30" customHeight="1" x14ac:dyDescent="0.2">
      <c r="A18" s="43" t="s">
        <v>56</v>
      </c>
      <c r="B18" s="56" t="s">
        <v>52</v>
      </c>
      <c r="C18" s="57" t="s">
        <v>53</v>
      </c>
      <c r="D18" s="59" t="s">
        <v>57</v>
      </c>
      <c r="E18" s="57" t="s">
        <v>55</v>
      </c>
      <c r="F18" s="48">
        <v>14</v>
      </c>
      <c r="G18" s="49">
        <v>42.43</v>
      </c>
      <c r="H18" s="50">
        <v>52.15</v>
      </c>
      <c r="I18" s="51">
        <v>730.1</v>
      </c>
    </row>
    <row r="19" spans="1:10" ht="30" customHeight="1" x14ac:dyDescent="0.2">
      <c r="A19" s="43" t="s">
        <v>71</v>
      </c>
      <c r="B19" s="56" t="s">
        <v>58</v>
      </c>
      <c r="C19" s="57" t="s">
        <v>59</v>
      </c>
      <c r="D19" s="58" t="s">
        <v>60</v>
      </c>
      <c r="E19" s="57" t="s">
        <v>55</v>
      </c>
      <c r="F19" s="48">
        <v>400</v>
      </c>
      <c r="G19" s="49">
        <v>19.079999999999998</v>
      </c>
      <c r="H19" s="50">
        <v>23.45</v>
      </c>
      <c r="I19" s="51">
        <v>9380</v>
      </c>
    </row>
    <row r="20" spans="1:10" ht="30" customHeight="1" x14ac:dyDescent="0.2">
      <c r="A20" s="91" t="s">
        <v>36</v>
      </c>
      <c r="B20" s="92"/>
      <c r="C20" s="93"/>
      <c r="D20" s="93"/>
      <c r="E20" s="93"/>
      <c r="F20" s="93"/>
      <c r="G20" s="93"/>
      <c r="H20" s="93"/>
      <c r="I20" s="52">
        <f>SUM(I17:I19)</f>
        <v>30970.1</v>
      </c>
    </row>
    <row r="21" spans="1:10" ht="30" customHeight="1" x14ac:dyDescent="0.2">
      <c r="A21" s="78" t="s">
        <v>67</v>
      </c>
      <c r="B21" s="70"/>
      <c r="C21" s="71" t="s">
        <v>68</v>
      </c>
      <c r="D21" s="72" t="s">
        <v>69</v>
      </c>
      <c r="E21" s="73"/>
      <c r="F21" s="74"/>
      <c r="G21" s="75"/>
      <c r="H21" s="76"/>
      <c r="I21" s="79"/>
    </row>
    <row r="22" spans="1:10" ht="42" customHeight="1" x14ac:dyDescent="0.2">
      <c r="A22" s="43" t="s">
        <v>76</v>
      </c>
      <c r="B22" s="69"/>
      <c r="C22" s="57"/>
      <c r="D22" s="59" t="s">
        <v>72</v>
      </c>
      <c r="E22" s="55" t="s">
        <v>43</v>
      </c>
      <c r="F22" s="49">
        <v>15</v>
      </c>
      <c r="G22" s="88" t="s">
        <v>74</v>
      </c>
      <c r="H22" s="89"/>
      <c r="I22" s="90"/>
    </row>
    <row r="23" spans="1:10" ht="26.25" customHeight="1" x14ac:dyDescent="0.2">
      <c r="A23" s="43" t="s">
        <v>70</v>
      </c>
      <c r="B23" s="69"/>
      <c r="C23" s="57"/>
      <c r="D23" s="59" t="s">
        <v>73</v>
      </c>
      <c r="E23" s="56" t="s">
        <v>35</v>
      </c>
      <c r="F23" s="49">
        <v>2</v>
      </c>
      <c r="G23" s="88" t="s">
        <v>74</v>
      </c>
      <c r="H23" s="89"/>
      <c r="I23" s="90"/>
    </row>
    <row r="24" spans="1:10" ht="15.95" customHeight="1" thickBot="1" x14ac:dyDescent="0.25">
      <c r="A24" s="85" t="s">
        <v>61</v>
      </c>
      <c r="B24" s="86"/>
      <c r="C24" s="87"/>
      <c r="D24" s="87"/>
      <c r="E24" s="87"/>
      <c r="F24" s="87"/>
      <c r="G24" s="87"/>
      <c r="H24" s="87"/>
      <c r="I24" s="62">
        <f>I20+I15+I11</f>
        <v>119806.20000000001</v>
      </c>
      <c r="J24" s="63"/>
    </row>
    <row r="25" spans="1:10" x14ac:dyDescent="0.2">
      <c r="A25" s="27"/>
      <c r="B25" s="12"/>
      <c r="C25" s="12"/>
      <c r="D25" s="12"/>
      <c r="E25" s="12"/>
      <c r="F25" s="12"/>
      <c r="G25" s="12"/>
      <c r="H25" s="12"/>
      <c r="I25" s="28"/>
    </row>
    <row r="26" spans="1:10" ht="9.75" customHeight="1" x14ac:dyDescent="0.2">
      <c r="A26" s="29"/>
      <c r="B26" s="13"/>
      <c r="C26" s="14"/>
      <c r="D26" s="14"/>
      <c r="E26" s="14"/>
      <c r="F26" s="14"/>
      <c r="G26" s="14"/>
      <c r="H26" s="14"/>
      <c r="I26" s="30"/>
    </row>
    <row r="27" spans="1:10" ht="9.75" customHeight="1" x14ac:dyDescent="0.2">
      <c r="A27" s="29"/>
      <c r="B27" s="13"/>
      <c r="C27" s="14"/>
      <c r="D27" s="14"/>
      <c r="E27" s="14"/>
      <c r="F27" s="14"/>
      <c r="G27" s="14"/>
      <c r="H27" s="14"/>
      <c r="I27" s="30"/>
    </row>
    <row r="28" spans="1:10" ht="11.25" customHeight="1" x14ac:dyDescent="0.2">
      <c r="A28" s="31"/>
      <c r="B28" s="15"/>
      <c r="C28" s="15"/>
      <c r="D28" s="15"/>
      <c r="E28" s="15"/>
      <c r="F28" s="15"/>
      <c r="G28" s="15"/>
      <c r="H28" s="15"/>
      <c r="I28" s="32"/>
    </row>
    <row r="29" spans="1:10" ht="11.25" customHeight="1" x14ac:dyDescent="0.2">
      <c r="A29" s="31"/>
      <c r="B29" s="15"/>
      <c r="C29" s="95"/>
      <c r="D29" s="95"/>
      <c r="E29" s="15"/>
      <c r="F29" s="95"/>
      <c r="G29" s="95"/>
      <c r="H29" s="68"/>
      <c r="I29" s="32"/>
    </row>
    <row r="30" spans="1:10" x14ac:dyDescent="0.2">
      <c r="A30" s="31"/>
      <c r="B30" s="15"/>
      <c r="C30" s="96" t="s">
        <v>62</v>
      </c>
      <c r="D30" s="96"/>
      <c r="E30" s="16"/>
      <c r="F30" s="97" t="s">
        <v>63</v>
      </c>
      <c r="G30" s="97"/>
      <c r="H30" s="67"/>
      <c r="I30" s="33"/>
    </row>
    <row r="31" spans="1:10" x14ac:dyDescent="0.2">
      <c r="A31" s="34"/>
      <c r="B31" s="35"/>
      <c r="C31" s="35"/>
      <c r="D31" s="35"/>
      <c r="E31" s="35"/>
      <c r="F31" s="35"/>
      <c r="G31" s="35"/>
      <c r="H31" s="35"/>
      <c r="I31" s="36"/>
    </row>
    <row r="32" spans="1:10" x14ac:dyDescent="0.2">
      <c r="A32" s="34"/>
      <c r="B32" s="35"/>
      <c r="C32" s="35"/>
      <c r="D32" s="35"/>
      <c r="E32" s="35"/>
      <c r="F32" s="35"/>
      <c r="G32" s="35"/>
      <c r="H32" s="35"/>
      <c r="I32" s="36"/>
    </row>
    <row r="33" spans="1:9" ht="11.25" customHeight="1" x14ac:dyDescent="0.2">
      <c r="A33" s="31"/>
      <c r="B33" s="15"/>
      <c r="C33" s="95"/>
      <c r="D33" s="95"/>
      <c r="E33" s="15"/>
      <c r="F33" s="99"/>
      <c r="G33" s="99"/>
      <c r="H33" s="68"/>
      <c r="I33" s="32"/>
    </row>
    <row r="34" spans="1:9" x14ac:dyDescent="0.2">
      <c r="A34" s="31"/>
      <c r="B34" s="15"/>
      <c r="C34" s="98" t="s">
        <v>64</v>
      </c>
      <c r="D34" s="98"/>
      <c r="E34" s="16"/>
      <c r="F34" s="97"/>
      <c r="G34" s="97"/>
      <c r="H34" s="67"/>
      <c r="I34" s="33"/>
    </row>
    <row r="35" spans="1:9" hidden="1" outlineLevel="1" x14ac:dyDescent="0.2">
      <c r="A35" s="31"/>
      <c r="B35" s="15"/>
      <c r="C35" s="67"/>
      <c r="D35" s="67"/>
      <c r="E35" s="16"/>
      <c r="F35" s="67"/>
      <c r="G35" s="67"/>
      <c r="H35" s="67"/>
      <c r="I35" s="33"/>
    </row>
    <row r="36" spans="1:9" hidden="1" outlineLevel="1" x14ac:dyDescent="0.2">
      <c r="A36" s="31"/>
      <c r="B36" s="15"/>
      <c r="C36" s="67"/>
      <c r="D36" s="67"/>
      <c r="E36" s="16"/>
      <c r="F36" s="67"/>
      <c r="G36" s="67"/>
      <c r="H36" s="67"/>
      <c r="I36" s="33"/>
    </row>
    <row r="37" spans="1:9" hidden="1" outlineLevel="1" x14ac:dyDescent="0.2">
      <c r="A37" s="31"/>
      <c r="B37" s="15"/>
      <c r="C37" s="67"/>
      <c r="D37" s="67"/>
      <c r="E37" s="16"/>
      <c r="F37" s="67"/>
      <c r="G37" s="67"/>
      <c r="H37" s="67"/>
      <c r="I37" s="33"/>
    </row>
    <row r="38" spans="1:9" hidden="1" outlineLevel="1" x14ac:dyDescent="0.2">
      <c r="A38" s="31"/>
      <c r="B38" s="15"/>
      <c r="C38" s="67"/>
      <c r="D38" s="67"/>
      <c r="E38" s="16"/>
      <c r="F38" s="67"/>
      <c r="G38" s="67"/>
      <c r="H38" s="67"/>
      <c r="I38" s="33"/>
    </row>
    <row r="39" spans="1:9" hidden="1" outlineLevel="1" x14ac:dyDescent="0.2">
      <c r="A39" s="31"/>
      <c r="B39" s="15"/>
      <c r="C39" s="67"/>
      <c r="D39" s="67"/>
      <c r="E39" s="16"/>
      <c r="F39" s="67"/>
      <c r="G39" s="67"/>
      <c r="H39" s="67"/>
      <c r="I39" s="33"/>
    </row>
    <row r="40" spans="1:9" hidden="1" outlineLevel="1" x14ac:dyDescent="0.2">
      <c r="A40" s="31"/>
      <c r="B40" s="15"/>
      <c r="C40" s="67"/>
      <c r="D40" s="67"/>
      <c r="E40" s="16"/>
      <c r="F40" s="67"/>
      <c r="G40" s="67"/>
      <c r="H40" s="67"/>
      <c r="I40" s="33"/>
    </row>
    <row r="41" spans="1:9" hidden="1" outlineLevel="1" x14ac:dyDescent="0.2">
      <c r="A41" s="31"/>
      <c r="B41" s="15"/>
      <c r="C41" s="67"/>
      <c r="D41" s="67"/>
      <c r="E41" s="16"/>
      <c r="F41" s="67"/>
      <c r="G41" s="67"/>
      <c r="H41" s="67"/>
      <c r="I41" s="33"/>
    </row>
    <row r="42" spans="1:9" hidden="1" outlineLevel="1" x14ac:dyDescent="0.2">
      <c r="A42" s="31"/>
      <c r="B42" s="15"/>
      <c r="C42" s="67"/>
      <c r="D42" s="67"/>
      <c r="E42" s="16"/>
      <c r="F42" s="67"/>
      <c r="G42" s="67"/>
      <c r="H42" s="67"/>
      <c r="I42" s="33"/>
    </row>
    <row r="43" spans="1:9" hidden="1" outlineLevel="1" x14ac:dyDescent="0.2">
      <c r="A43" s="31"/>
      <c r="B43" s="15"/>
      <c r="C43" s="67"/>
      <c r="D43" s="67"/>
      <c r="E43" s="16"/>
      <c r="F43" s="67"/>
      <c r="G43" s="67"/>
      <c r="H43" s="67"/>
      <c r="I43" s="33"/>
    </row>
    <row r="44" spans="1:9" hidden="1" outlineLevel="1" x14ac:dyDescent="0.2">
      <c r="A44" s="31"/>
      <c r="B44" s="15"/>
      <c r="C44" s="67"/>
      <c r="D44" s="67"/>
      <c r="E44" s="16"/>
      <c r="F44" s="67"/>
      <c r="G44" s="67"/>
      <c r="H44" s="67"/>
      <c r="I44" s="33"/>
    </row>
    <row r="45" spans="1:9" collapsed="1" x14ac:dyDescent="0.2">
      <c r="A45" s="31"/>
      <c r="B45" s="15"/>
      <c r="C45" s="67"/>
      <c r="D45" s="67"/>
      <c r="E45" s="16"/>
      <c r="F45" s="67"/>
      <c r="G45" s="67"/>
      <c r="H45" s="67"/>
      <c r="I45" s="33"/>
    </row>
    <row r="46" spans="1:9" ht="13.5" thickBot="1" x14ac:dyDescent="0.25">
      <c r="A46" s="37"/>
      <c r="B46" s="38"/>
      <c r="C46" s="39"/>
      <c r="D46" s="39"/>
      <c r="E46" s="40"/>
      <c r="F46" s="39"/>
      <c r="G46" s="39"/>
      <c r="H46" s="39"/>
      <c r="I46" s="41"/>
    </row>
    <row r="47" spans="1:9" ht="9.9499999999999993" customHeight="1" x14ac:dyDescent="0.2">
      <c r="A47" s="94"/>
      <c r="B47" s="94"/>
      <c r="C47" s="94"/>
      <c r="D47" s="94"/>
      <c r="E47" s="94"/>
      <c r="F47" s="94"/>
      <c r="G47" s="94"/>
      <c r="H47" s="94"/>
      <c r="I47" s="94"/>
    </row>
    <row r="48" spans="1:9" ht="9.9499999999999993" customHeight="1" x14ac:dyDescent="0.2">
      <c r="A48" s="94"/>
      <c r="B48" s="94"/>
      <c r="C48" s="94"/>
      <c r="D48" s="94"/>
      <c r="E48" s="94"/>
      <c r="F48" s="94"/>
      <c r="G48" s="94"/>
      <c r="H48" s="94"/>
      <c r="I48" s="94"/>
    </row>
    <row r="49" spans="1:9" ht="9.9499999999999993" customHeight="1" x14ac:dyDescent="0.2">
      <c r="A49" s="94"/>
      <c r="B49" s="94"/>
      <c r="C49" s="94"/>
      <c r="D49" s="94"/>
      <c r="E49" s="94"/>
      <c r="F49" s="94"/>
      <c r="G49" s="94"/>
      <c r="H49" s="94"/>
      <c r="I49" s="94"/>
    </row>
    <row r="50" spans="1:9" x14ac:dyDescent="0.2">
      <c r="A50" s="17"/>
      <c r="B50" s="17"/>
      <c r="C50" s="17"/>
      <c r="D50" s="17"/>
      <c r="E50" s="17"/>
      <c r="F50" s="17"/>
      <c r="G50" s="17"/>
      <c r="H50" s="17"/>
      <c r="I50" s="17"/>
    </row>
  </sheetData>
  <sheetProtection selectLockedCells="1" selectUnlockedCells="1"/>
  <mergeCells count="35">
    <mergeCell ref="A1:I1"/>
    <mergeCell ref="C4:F4"/>
    <mergeCell ref="F5:I5"/>
    <mergeCell ref="F6:F7"/>
    <mergeCell ref="G6:G7"/>
    <mergeCell ref="H4:I4"/>
    <mergeCell ref="C7:D7"/>
    <mergeCell ref="A7:B7"/>
    <mergeCell ref="A5:B5"/>
    <mergeCell ref="C5:E5"/>
    <mergeCell ref="A2:I2"/>
    <mergeCell ref="G3:I3"/>
    <mergeCell ref="A3:B3"/>
    <mergeCell ref="C3:F3"/>
    <mergeCell ref="A6:C6"/>
    <mergeCell ref="D6:E6"/>
    <mergeCell ref="A48:I48"/>
    <mergeCell ref="A49:I49"/>
    <mergeCell ref="C29:D29"/>
    <mergeCell ref="F29:G29"/>
    <mergeCell ref="C30:D30"/>
    <mergeCell ref="F30:G30"/>
    <mergeCell ref="C33:D33"/>
    <mergeCell ref="C34:D34"/>
    <mergeCell ref="F34:G34"/>
    <mergeCell ref="F33:G33"/>
    <mergeCell ref="A47:I47"/>
    <mergeCell ref="A4:B4"/>
    <mergeCell ref="A11:H11"/>
    <mergeCell ref="A15:H15"/>
    <mergeCell ref="A24:H24"/>
    <mergeCell ref="G13:I13"/>
    <mergeCell ref="G22:I22"/>
    <mergeCell ref="G23:I23"/>
    <mergeCell ref="A20:H20"/>
  </mergeCells>
  <printOptions horizontalCentered="1"/>
  <pageMargins left="0.39370078740157483" right="0.39370078740157483" top="0.59055118110236227" bottom="0.74803149606299213" header="0.51181102362204722" footer="0.59055118110236227"/>
  <pageSetup paperSize="9" scale="60" firstPageNumber="0" orientation="portrait" horizontalDpi="300" verticalDpi="300" r:id="rId1"/>
  <headerFooter alignWithMargins="0">
    <oddFooter>&amp;L&amp;"Times New Roman,Normal"&amp;12&amp;A&amp;R&amp;"Times New Roman,Normal"&amp;12folha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Orçamentária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Jussara Maysa Gomes Dumont Oliveira (SETOP)</dc:creator>
  <cp:keywords/>
  <dc:description/>
  <cp:lastModifiedBy>Alexandre Chaves Reis</cp:lastModifiedBy>
  <cp:revision/>
  <dcterms:created xsi:type="dcterms:W3CDTF">2014-04-04T13:38:10Z</dcterms:created>
  <dcterms:modified xsi:type="dcterms:W3CDTF">2019-04-12T18:04:07Z</dcterms:modified>
  <cp:category/>
  <cp:contentStatus/>
</cp:coreProperties>
</file>